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100\project\アソシエーションマネジメント部\07_難燃材料研究会\06_セミナー\20240531_教育セミナー基礎編\04_申込\"/>
    </mc:Choice>
  </mc:AlternateContent>
  <xr:revisionPtr revIDLastSave="0" documentId="13_ncr:1_{161E9EC9-D16E-4DE0-B028-B7CF7D5C1B8D}" xr6:coauthVersionLast="47" xr6:coauthVersionMax="47" xr10:uidLastSave="{00000000-0000-0000-0000-000000000000}"/>
  <bookViews>
    <workbookView xWindow="-120" yWindow="-16320" windowWidth="29040" windowHeight="15720" xr2:uid="{322867B6-315C-4AF3-9886-833961E652E7}"/>
  </bookViews>
  <sheets>
    <sheet name="基本情報" sheetId="2" r:id="rId1"/>
    <sheet name="参加申込者リスト" sheetId="3" r:id="rId2"/>
    <sheet name="事務局確認用" sheetId="1" r:id="rId3"/>
  </sheets>
  <definedNames>
    <definedName name="_xlnm.Print_Area" localSheetId="0">基本情報!$A$1:$C$14</definedName>
    <definedName name="_xlnm.Print_Area" localSheetId="1">参加申込者リスト!$A$1:$E$16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1" l="1"/>
  <c r="AA16" i="1"/>
  <c r="AA15" i="1"/>
  <c r="AA14" i="1"/>
  <c r="AA13" i="1"/>
  <c r="AA12" i="1"/>
  <c r="AA10" i="1"/>
  <c r="AA9" i="1"/>
  <c r="AA8" i="1"/>
  <c r="AA7" i="1"/>
  <c r="AA6" i="1"/>
  <c r="AA5" i="1"/>
  <c r="AA4" i="1"/>
  <c r="AA3" i="1"/>
  <c r="AA2" i="1"/>
  <c r="Y3" i="1"/>
  <c r="Y4" i="1"/>
  <c r="Y8" i="1"/>
  <c r="Y10" i="1"/>
  <c r="Y11" i="1"/>
  <c r="Y12" i="1"/>
  <c r="Y15" i="1"/>
  <c r="Y16" i="1"/>
  <c r="X3" i="1"/>
  <c r="X4" i="1"/>
  <c r="X5" i="1"/>
  <c r="X8" i="1"/>
  <c r="X9" i="1"/>
  <c r="X11" i="1"/>
  <c r="X12" i="1"/>
  <c r="X13" i="1"/>
  <c r="X16" i="1"/>
  <c r="X2" i="1"/>
  <c r="W4" i="1"/>
  <c r="W5" i="1"/>
  <c r="W6" i="1"/>
  <c r="W9" i="1"/>
  <c r="W10" i="1"/>
  <c r="W12" i="1"/>
  <c r="W13" i="1"/>
  <c r="W14" i="1"/>
  <c r="W2" i="1"/>
  <c r="V2" i="1"/>
  <c r="U4" i="1"/>
  <c r="U5" i="1"/>
  <c r="U6" i="1"/>
  <c r="U9" i="1"/>
  <c r="U10" i="1"/>
  <c r="U12" i="1"/>
  <c r="U13" i="1"/>
  <c r="U14" i="1"/>
  <c r="U2" i="1"/>
  <c r="S3" i="1"/>
  <c r="S5" i="1"/>
  <c r="S6" i="1"/>
  <c r="S7" i="1"/>
  <c r="S10" i="1"/>
  <c r="S11" i="1"/>
  <c r="S13" i="1"/>
  <c r="S14" i="1"/>
  <c r="S15" i="1"/>
  <c r="S2" i="1"/>
  <c r="R2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R3" i="1"/>
  <c r="T3" i="1"/>
  <c r="R4" i="1"/>
  <c r="T4" i="1"/>
  <c r="V4" i="1"/>
  <c r="T5" i="1"/>
  <c r="V5" i="1"/>
  <c r="R6" i="1"/>
  <c r="V6" i="1"/>
  <c r="R7" i="1"/>
  <c r="T7" i="1"/>
  <c r="R8" i="1"/>
  <c r="T8" i="1"/>
  <c r="V8" i="1"/>
  <c r="T9" i="1"/>
  <c r="V9" i="1"/>
  <c r="R10" i="1"/>
  <c r="V10" i="1"/>
  <c r="R11" i="1"/>
  <c r="T11" i="1"/>
  <c r="R12" i="1"/>
  <c r="T12" i="1"/>
  <c r="V12" i="1"/>
  <c r="T13" i="1"/>
  <c r="V13" i="1"/>
  <c r="R14" i="1"/>
  <c r="V14" i="1"/>
  <c r="R15" i="1"/>
  <c r="T15" i="1"/>
  <c r="R16" i="1"/>
  <c r="T16" i="1"/>
  <c r="V16" i="1"/>
  <c r="Z3" i="1"/>
  <c r="AB3" i="1"/>
  <c r="AC3" i="1"/>
  <c r="AD3" i="1"/>
  <c r="AE3" i="1"/>
  <c r="AF3" i="1"/>
  <c r="AG3" i="1"/>
  <c r="AH3" i="1"/>
  <c r="Z4" i="1"/>
  <c r="AB4" i="1"/>
  <c r="AC4" i="1"/>
  <c r="AD4" i="1"/>
  <c r="AE4" i="1"/>
  <c r="AF4" i="1"/>
  <c r="AG4" i="1"/>
  <c r="AH4" i="1"/>
  <c r="Z5" i="1"/>
  <c r="AB5" i="1"/>
  <c r="AC5" i="1"/>
  <c r="AD5" i="1"/>
  <c r="AE5" i="1"/>
  <c r="AF5" i="1"/>
  <c r="AG5" i="1"/>
  <c r="AH5" i="1"/>
  <c r="Z6" i="1"/>
  <c r="AB6" i="1"/>
  <c r="AC6" i="1"/>
  <c r="AD6" i="1"/>
  <c r="AE6" i="1"/>
  <c r="AF6" i="1"/>
  <c r="AG6" i="1"/>
  <c r="AH6" i="1"/>
  <c r="Z7" i="1"/>
  <c r="AB7" i="1"/>
  <c r="AC7" i="1"/>
  <c r="AD7" i="1"/>
  <c r="AE7" i="1"/>
  <c r="AF7" i="1"/>
  <c r="AG7" i="1"/>
  <c r="AH7" i="1"/>
  <c r="Z8" i="1"/>
  <c r="AB8" i="1"/>
  <c r="AC8" i="1"/>
  <c r="AD8" i="1"/>
  <c r="AE8" i="1"/>
  <c r="AF8" i="1"/>
  <c r="AG8" i="1"/>
  <c r="AH8" i="1"/>
  <c r="Z9" i="1"/>
  <c r="AB9" i="1"/>
  <c r="AC9" i="1"/>
  <c r="AD9" i="1"/>
  <c r="AE9" i="1"/>
  <c r="AF9" i="1"/>
  <c r="AG9" i="1"/>
  <c r="AH9" i="1"/>
  <c r="Z10" i="1"/>
  <c r="AB10" i="1"/>
  <c r="AC10" i="1"/>
  <c r="AD10" i="1"/>
  <c r="AE10" i="1"/>
  <c r="AF10" i="1"/>
  <c r="AG10" i="1"/>
  <c r="AH10" i="1"/>
  <c r="Z11" i="1"/>
  <c r="AB11" i="1"/>
  <c r="AC11" i="1"/>
  <c r="AD11" i="1"/>
  <c r="AE11" i="1"/>
  <c r="AF11" i="1"/>
  <c r="AG11" i="1"/>
  <c r="AH11" i="1"/>
  <c r="Z12" i="1"/>
  <c r="AB12" i="1"/>
  <c r="AC12" i="1"/>
  <c r="AD12" i="1"/>
  <c r="AE12" i="1"/>
  <c r="AF12" i="1"/>
  <c r="AG12" i="1"/>
  <c r="AH12" i="1"/>
  <c r="Z13" i="1"/>
  <c r="AB13" i="1"/>
  <c r="AC13" i="1"/>
  <c r="AD13" i="1"/>
  <c r="AE13" i="1"/>
  <c r="AF13" i="1"/>
  <c r="AG13" i="1"/>
  <c r="AH13" i="1"/>
  <c r="Z14" i="1"/>
  <c r="AB14" i="1"/>
  <c r="AC14" i="1"/>
  <c r="AD14" i="1"/>
  <c r="AE14" i="1"/>
  <c r="AF14" i="1"/>
  <c r="AG14" i="1"/>
  <c r="AH14" i="1"/>
  <c r="Z15" i="1"/>
  <c r="AB15" i="1"/>
  <c r="AC15" i="1"/>
  <c r="AD15" i="1"/>
  <c r="AE15" i="1"/>
  <c r="AF15" i="1"/>
  <c r="AG15" i="1"/>
  <c r="AH15" i="1"/>
  <c r="Z16" i="1"/>
  <c r="AB16" i="1"/>
  <c r="AC16" i="1"/>
  <c r="AD16" i="1"/>
  <c r="AE16" i="1"/>
  <c r="AF16" i="1"/>
  <c r="AG16" i="1"/>
  <c r="AH16" i="1"/>
  <c r="AH2" i="1"/>
  <c r="AG2" i="1"/>
  <c r="AF2" i="1"/>
  <c r="AE2" i="1"/>
  <c r="AD2" i="1"/>
  <c r="AC2" i="1"/>
  <c r="AB2" i="1"/>
  <c r="Z2" i="1"/>
  <c r="O2" i="1"/>
  <c r="Y2" i="1" s="1"/>
  <c r="A3" i="1"/>
  <c r="I3" i="1"/>
  <c r="J3" i="1"/>
  <c r="K3" i="1"/>
  <c r="L3" i="1"/>
  <c r="M3" i="1"/>
  <c r="N3" i="1"/>
  <c r="O3" i="1"/>
  <c r="W3" i="1" s="1"/>
  <c r="A4" i="1"/>
  <c r="I4" i="1"/>
  <c r="J4" i="1"/>
  <c r="K4" i="1"/>
  <c r="L4" i="1"/>
  <c r="M4" i="1"/>
  <c r="N4" i="1"/>
  <c r="O4" i="1"/>
  <c r="S4" i="1" s="1"/>
  <c r="A5" i="1"/>
  <c r="I5" i="1"/>
  <c r="J5" i="1"/>
  <c r="K5" i="1"/>
  <c r="L5" i="1"/>
  <c r="M5" i="1"/>
  <c r="N5" i="1"/>
  <c r="O5" i="1"/>
  <c r="Y5" i="1" s="1"/>
  <c r="A6" i="1"/>
  <c r="I6" i="1"/>
  <c r="J6" i="1"/>
  <c r="K6" i="1"/>
  <c r="L6" i="1"/>
  <c r="M6" i="1"/>
  <c r="N6" i="1"/>
  <c r="O6" i="1"/>
  <c r="X6" i="1" s="1"/>
  <c r="A7" i="1"/>
  <c r="I7" i="1"/>
  <c r="J7" i="1"/>
  <c r="K7" i="1"/>
  <c r="L7" i="1"/>
  <c r="M7" i="1"/>
  <c r="N7" i="1"/>
  <c r="O7" i="1"/>
  <c r="W7" i="1" s="1"/>
  <c r="A8" i="1"/>
  <c r="I8" i="1"/>
  <c r="J8" i="1"/>
  <c r="K8" i="1"/>
  <c r="L8" i="1"/>
  <c r="M8" i="1"/>
  <c r="N8" i="1"/>
  <c r="O8" i="1"/>
  <c r="S8" i="1" s="1"/>
  <c r="A9" i="1"/>
  <c r="I9" i="1"/>
  <c r="J9" i="1"/>
  <c r="K9" i="1"/>
  <c r="L9" i="1"/>
  <c r="M9" i="1"/>
  <c r="N9" i="1"/>
  <c r="O9" i="1"/>
  <c r="S9" i="1" s="1"/>
  <c r="A10" i="1"/>
  <c r="I10" i="1"/>
  <c r="J10" i="1"/>
  <c r="K10" i="1"/>
  <c r="L10" i="1"/>
  <c r="M10" i="1"/>
  <c r="N10" i="1"/>
  <c r="O10" i="1"/>
  <c r="T10" i="1" s="1"/>
  <c r="A11" i="1"/>
  <c r="I11" i="1"/>
  <c r="J11" i="1"/>
  <c r="K11" i="1"/>
  <c r="L11" i="1"/>
  <c r="M11" i="1"/>
  <c r="N11" i="1"/>
  <c r="O11" i="1"/>
  <c r="W11" i="1" s="1"/>
  <c r="A12" i="1"/>
  <c r="I12" i="1"/>
  <c r="J12" i="1"/>
  <c r="K12" i="1"/>
  <c r="L12" i="1"/>
  <c r="M12" i="1"/>
  <c r="N12" i="1"/>
  <c r="O12" i="1"/>
  <c r="S12" i="1" s="1"/>
  <c r="A13" i="1"/>
  <c r="I13" i="1"/>
  <c r="J13" i="1"/>
  <c r="K13" i="1"/>
  <c r="L13" i="1"/>
  <c r="M13" i="1"/>
  <c r="N13" i="1"/>
  <c r="O13" i="1"/>
  <c r="Y13" i="1" s="1"/>
  <c r="A14" i="1"/>
  <c r="I14" i="1"/>
  <c r="J14" i="1"/>
  <c r="K14" i="1"/>
  <c r="L14" i="1"/>
  <c r="M14" i="1"/>
  <c r="N14" i="1"/>
  <c r="O14" i="1"/>
  <c r="X14" i="1" s="1"/>
  <c r="A15" i="1"/>
  <c r="I15" i="1"/>
  <c r="J15" i="1"/>
  <c r="K15" i="1"/>
  <c r="L15" i="1"/>
  <c r="M15" i="1"/>
  <c r="N15" i="1"/>
  <c r="O15" i="1"/>
  <c r="W15" i="1" s="1"/>
  <c r="A16" i="1"/>
  <c r="I16" i="1"/>
  <c r="J16" i="1"/>
  <c r="K16" i="1"/>
  <c r="L16" i="1"/>
  <c r="M16" i="1"/>
  <c r="N16" i="1"/>
  <c r="O16" i="1"/>
  <c r="S16" i="1" s="1"/>
  <c r="M2" i="1"/>
  <c r="K2" i="1"/>
  <c r="N2" i="1"/>
  <c r="L2" i="1"/>
  <c r="J2" i="1"/>
  <c r="I2" i="1"/>
  <c r="A2" i="1"/>
  <c r="T14" i="1" l="1"/>
  <c r="V11" i="1"/>
  <c r="R9" i="1"/>
  <c r="T6" i="1"/>
  <c r="V3" i="1"/>
  <c r="U11" i="1"/>
  <c r="U3" i="1"/>
  <c r="X10" i="1"/>
  <c r="Y9" i="1"/>
  <c r="Y7" i="1"/>
  <c r="U16" i="1"/>
  <c r="U8" i="1"/>
  <c r="W16" i="1"/>
  <c r="W8" i="1"/>
  <c r="X15" i="1"/>
  <c r="X7" i="1"/>
  <c r="Y14" i="1"/>
  <c r="Y6" i="1"/>
  <c r="V15" i="1"/>
  <c r="R13" i="1"/>
  <c r="V7" i="1"/>
  <c r="R5" i="1"/>
  <c r="U15" i="1"/>
  <c r="U7" i="1"/>
  <c r="T2" i="1"/>
</calcChain>
</file>

<file path=xl/sharedStrings.xml><?xml version="1.0" encoding="utf-8"?>
<sst xmlns="http://schemas.openxmlformats.org/spreadsheetml/2006/main" count="75" uniqueCount="66">
  <si>
    <t>Entry Id</t>
  </si>
  <si>
    <t>Date Created</t>
  </si>
  <si>
    <t>Created By</t>
  </si>
  <si>
    <t>Date Updated</t>
  </si>
  <si>
    <t>Updated By</t>
  </si>
  <si>
    <t>IP Address</t>
  </si>
  <si>
    <t>Last Page Accessed</t>
  </si>
  <si>
    <t>Completion Status</t>
  </si>
  <si>
    <t>お名前</t>
  </si>
  <si>
    <t>ふりがな</t>
  </si>
  <si>
    <t>ご所属部署名</t>
  </si>
  <si>
    <t>電話番号</t>
  </si>
  <si>
    <t>Email</t>
  </si>
  <si>
    <t>参加区分</t>
  </si>
  <si>
    <t/>
  </si>
  <si>
    <t>請求書の送付方法</t>
  </si>
  <si>
    <t>参加費 入金予定日</t>
  </si>
  <si>
    <t>請求書宛名</t>
  </si>
  <si>
    <t>通信欄</t>
  </si>
  <si>
    <t>郵便番号</t>
  </si>
  <si>
    <t>住所</t>
  </si>
  <si>
    <t>送付先宛名</t>
  </si>
  <si>
    <t>個人情報の取り扱いについて</t>
  </si>
  <si>
    <t>著作権／無断転載・引用禁止について</t>
  </si>
  <si>
    <t>ご所属企業名</t>
    <rPh sb="1" eb="6">
      <t>ショゾクキギョウメイ</t>
    </rPh>
    <phoneticPr fontId="2"/>
  </si>
  <si>
    <t>No</t>
    <phoneticPr fontId="2"/>
  </si>
  <si>
    <t>メールにてPDFデータを送付</t>
  </si>
  <si>
    <t>原紙（電子印影）郵送を希望</t>
  </si>
  <si>
    <t>※原則、請求書（PDF）はメールにてお送りいたします。請求書原紙の郵送をご希望の方は住所をご記入ください。
※請求書は「請求書宛名」の項目に入力いただいた内容を宛名として発行いたします。</t>
    <phoneticPr fontId="2"/>
  </si>
  <si>
    <t>領収書が必要な場合は送付方法を含めて通信欄にご記入ください。</t>
    <rPh sb="0" eb="3">
      <t>リョウシュウショ</t>
    </rPh>
    <rPh sb="4" eb="6">
      <t>ヒツヨウ</t>
    </rPh>
    <rPh sb="7" eb="9">
      <t>バアイ</t>
    </rPh>
    <rPh sb="10" eb="14">
      <t>ソウフホウホウ</t>
    </rPh>
    <rPh sb="15" eb="16">
      <t>フク</t>
    </rPh>
    <rPh sb="18" eb="21">
      <t>ツウシンラン</t>
    </rPh>
    <rPh sb="23" eb="25">
      <t>キニュウ</t>
    </rPh>
    <phoneticPr fontId="2"/>
  </si>
  <si>
    <t>●ご入力いただき事務局が取得した個人情報は、以下利用目的のためにのみ使用いたします。
-お問い合わせいただいた内容に対するご回答
-ご要望いただいたサービス等の提供
-本研究会のイベント・情報に関するご案内</t>
    <phoneticPr fontId="2"/>
  </si>
  <si>
    <t>当該セミナーに際して提供する情報、画像、音声等を、権利者の許可なく転載、転用、複製、複写、編集、改変、販売、公衆送信などの二次利用することを固く禁じます。
当該セミナーに関するコンテンツの全部もしくは一部を複製、編集、加工等をして、ホームページ他で公開することは、例え非営利目的であっても、一切認めておりません。万が一、そのような事実を発見した場合には、警告の上、悪質な場合には法的措置をとる場合がございます。</t>
    <rPh sb="0" eb="2">
      <t>トウガイ</t>
    </rPh>
    <rPh sb="7" eb="8">
      <t>サイ</t>
    </rPh>
    <rPh sb="78" eb="80">
      <t>トウガイ</t>
    </rPh>
    <rPh sb="85" eb="86">
      <t>カン</t>
    </rPh>
    <phoneticPr fontId="2"/>
  </si>
  <si>
    <t>項目</t>
    <rPh sb="0" eb="2">
      <t>コウモク</t>
    </rPh>
    <phoneticPr fontId="2"/>
  </si>
  <si>
    <t>記入欄</t>
    <rPh sb="0" eb="3">
      <t>キニュウラン</t>
    </rPh>
    <phoneticPr fontId="2"/>
  </si>
  <si>
    <t>備考</t>
    <rPh sb="0" eb="2">
      <t>ビコウ</t>
    </rPh>
    <phoneticPr fontId="2"/>
  </si>
  <si>
    <t>右記に同意する</t>
    <rPh sb="0" eb="2">
      <t>ウキ</t>
    </rPh>
    <rPh sb="3" eb="5">
      <t>ドウイ</t>
    </rPh>
    <phoneticPr fontId="2"/>
  </si>
  <si>
    <r>
      <t xml:space="preserve">参加区分
</t>
    </r>
    <r>
      <rPr>
        <b/>
        <sz val="9"/>
        <color theme="1"/>
        <rFont val="游ゴシック"/>
        <family val="3"/>
        <charset val="128"/>
        <scheme val="minor"/>
      </rPr>
      <t>※リストから選択</t>
    </r>
    <phoneticPr fontId="2"/>
  </si>
  <si>
    <r>
      <t xml:space="preserve">個人情報の取り扱いについて
</t>
    </r>
    <r>
      <rPr>
        <b/>
        <sz val="9"/>
        <color theme="1"/>
        <rFont val="游ゴシック"/>
        <family val="3"/>
        <charset val="128"/>
        <scheme val="minor"/>
      </rPr>
      <t>※リストから選択</t>
    </r>
    <phoneticPr fontId="2"/>
  </si>
  <si>
    <r>
      <t xml:space="preserve">著作権／無断転載・引用禁止について
</t>
    </r>
    <r>
      <rPr>
        <b/>
        <sz val="9"/>
        <color theme="1"/>
        <rFont val="游ゴシック"/>
        <family val="3"/>
        <charset val="128"/>
        <scheme val="minor"/>
      </rPr>
      <t>※リストから選択</t>
    </r>
    <phoneticPr fontId="2"/>
  </si>
  <si>
    <r>
      <t xml:space="preserve">郵便番号（請求書送付先）
</t>
    </r>
    <r>
      <rPr>
        <b/>
        <sz val="9"/>
        <color theme="1"/>
        <rFont val="游ゴシック"/>
        <family val="3"/>
        <charset val="128"/>
        <scheme val="minor"/>
      </rPr>
      <t>※「原紙（電子印影）郵送を希望」の場合のみ</t>
    </r>
    <rPh sb="5" eb="11">
      <t>セイキュウショソウフサキ</t>
    </rPh>
    <rPh sb="30" eb="32">
      <t>バアイ</t>
    </rPh>
    <phoneticPr fontId="2"/>
  </si>
  <si>
    <r>
      <t xml:space="preserve">宛名（請求書送付先）
</t>
    </r>
    <r>
      <rPr>
        <b/>
        <sz val="9"/>
        <color theme="1"/>
        <rFont val="游ゴシック"/>
        <family val="3"/>
        <charset val="128"/>
        <scheme val="minor"/>
      </rPr>
      <t>※「原紙（電子印影）郵送を希望」の場合のみ</t>
    </r>
    <rPh sb="0" eb="2">
      <t>アテナ</t>
    </rPh>
    <rPh sb="3" eb="9">
      <t>セイキュウショソウフサキ</t>
    </rPh>
    <rPh sb="28" eb="30">
      <t>バアイ</t>
    </rPh>
    <phoneticPr fontId="2"/>
  </si>
  <si>
    <r>
      <t xml:space="preserve">住所（請求書送付先）
</t>
    </r>
    <r>
      <rPr>
        <b/>
        <sz val="9"/>
        <color theme="1"/>
        <rFont val="游ゴシック"/>
        <family val="3"/>
        <charset val="128"/>
        <scheme val="minor"/>
      </rPr>
      <t>※「原紙（電子印影）郵送を希望」の場合のみ</t>
    </r>
    <rPh sb="0" eb="2">
      <t>ジュウショ</t>
    </rPh>
    <rPh sb="3" eb="9">
      <t>セイキュウショソウフサキ</t>
    </rPh>
    <rPh sb="28" eb="30">
      <t>バアイ</t>
    </rPh>
    <phoneticPr fontId="2"/>
  </si>
  <si>
    <t>PDF希望の場合は不要です。</t>
    <rPh sb="3" eb="5">
      <t>キボウ</t>
    </rPh>
    <rPh sb="6" eb="8">
      <t>バアイ</t>
    </rPh>
    <rPh sb="9" eb="11">
      <t>フヨウ</t>
    </rPh>
    <phoneticPr fontId="2"/>
  </si>
  <si>
    <r>
      <t xml:space="preserve">請求書の送付方法
</t>
    </r>
    <r>
      <rPr>
        <b/>
        <sz val="9"/>
        <color theme="1"/>
        <rFont val="游ゴシック"/>
        <family val="3"/>
        <charset val="128"/>
        <scheme val="minor"/>
      </rPr>
      <t>※リストから選択</t>
    </r>
    <phoneticPr fontId="2"/>
  </si>
  <si>
    <r>
      <t>Email</t>
    </r>
    <r>
      <rPr>
        <b/>
        <sz val="9"/>
        <color theme="1"/>
        <rFont val="游ゴシック"/>
        <family val="3"/>
        <charset val="128"/>
        <scheme val="minor"/>
      </rPr>
      <t>（なるべく個人のアドレスをご記入ください。）</t>
    </r>
    <rPh sb="10" eb="12">
      <t>コジン</t>
    </rPh>
    <rPh sb="19" eb="21">
      <t>キニュウ</t>
    </rPh>
    <phoneticPr fontId="2"/>
  </si>
  <si>
    <r>
      <t xml:space="preserve">参加費 入金予定日
</t>
    </r>
    <r>
      <rPr>
        <b/>
        <sz val="9"/>
        <color theme="1"/>
        <rFont val="游ゴシック"/>
        <family val="3"/>
        <charset val="128"/>
        <scheme val="minor"/>
      </rPr>
      <t>※2024-XX-XX</t>
    </r>
    <phoneticPr fontId="2"/>
  </si>
  <si>
    <t>一般</t>
  </si>
  <si>
    <t>一般（早期申込：5月17日まで）</t>
  </si>
  <si>
    <t>難燃材料研究会 会員</t>
  </si>
  <si>
    <t>協賛団体 会員</t>
  </si>
  <si>
    <t>講師所属企業</t>
  </si>
  <si>
    <t>学生</t>
  </si>
  <si>
    <t>団体割引</t>
    <rPh sb="0" eb="4">
      <t>ダンタイワリビキ</t>
    </rPh>
    <phoneticPr fontId="2"/>
  </si>
  <si>
    <t>2024年　月　日</t>
    <rPh sb="4" eb="5">
      <t>ネン</t>
    </rPh>
    <rPh sb="6" eb="7">
      <t>ガツ</t>
    </rPh>
    <rPh sb="8" eb="9">
      <t>ニチ</t>
    </rPh>
    <phoneticPr fontId="2"/>
  </si>
  <si>
    <t>ご所属企業・団体名</t>
  </si>
  <si>
    <t>協賛団体名</t>
  </si>
  <si>
    <t>一般価格（単位：円）</t>
  </si>
  <si>
    <t>内 消費税額（一般）</t>
  </si>
  <si>
    <t>一般価格（早期割引）（単位：円）</t>
  </si>
  <si>
    <t>内 消費税額（早割）</t>
  </si>
  <si>
    <t>メンバー価格（単位：円）</t>
  </si>
  <si>
    <t>内 消費税額（メンバー）</t>
  </si>
  <si>
    <t>学生価格（単位：円）</t>
  </si>
  <si>
    <t>内 消費税額（学生）</t>
  </si>
  <si>
    <r>
      <t xml:space="preserve">協賛団体 所属先名
</t>
    </r>
    <r>
      <rPr>
        <b/>
        <sz val="9"/>
        <color theme="1"/>
        <rFont val="游ゴシック"/>
        <family val="3"/>
        <charset val="128"/>
        <scheme val="minor"/>
      </rPr>
      <t>※上記「参加区分」が「協賛団体所属」の場合</t>
    </r>
    <rPh sb="0" eb="2">
      <t>キョウサン</t>
    </rPh>
    <rPh sb="2" eb="4">
      <t>ダンタイ</t>
    </rPh>
    <rPh sb="5" eb="7">
      <t>ショゾク</t>
    </rPh>
    <rPh sb="7" eb="8">
      <t>サキ</t>
    </rPh>
    <rPh sb="8" eb="9">
      <t>メイ</t>
    </rPh>
    <rPh sb="11" eb="13">
      <t>ジョウキ</t>
    </rPh>
    <rPh sb="14" eb="18">
      <t>サンカクブン</t>
    </rPh>
    <rPh sb="21" eb="27">
      <t>キョウサンダンタイショゾク</t>
    </rPh>
    <rPh sb="29" eb="31">
      <t>バアイ</t>
    </rPh>
    <phoneticPr fontId="2"/>
  </si>
  <si>
    <t>【参加費】
・団体割引（4名以上）	23,000円／名
・一般（非会員）	25,000円
・一般（早割：非会員で5月17日までにお申込の方）	23,000円
・メンバー（当会会員／協賛団体所属／講師所属企業）	20,000円
・学生	5,000円</t>
    <rPh sb="1" eb="4">
      <t>サンカヒ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</si>
</sst>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u/>
      <sz val="11"/>
      <color theme="10"/>
      <name val="游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1" fillId="2" borderId="0" xfId="0" applyFont="1" applyFill="1" applyAlignment="1">
      <alignment horizontal="center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4" fontId="6" fillId="3" borderId="2" xfId="0" applyNumberFormat="1" applyFont="1" applyFill="1" applyBorder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4" fontId="6" fillId="0" borderId="2" xfId="0" applyNumberFormat="1" applyFont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49" fontId="0" fillId="0" borderId="4" xfId="0" applyNumberFormat="1" applyBorder="1">
      <alignment vertical="center"/>
    </xf>
    <xf numFmtId="0" fontId="9" fillId="0" borderId="0" xfId="1">
      <alignment vertical="center"/>
    </xf>
    <xf numFmtId="0" fontId="1" fillId="0" borderId="0" xfId="2" applyFont="1"/>
    <xf numFmtId="49" fontId="0" fillId="0" borderId="0" xfId="0" applyNumberFormat="1">
      <alignment vertical="center"/>
    </xf>
    <xf numFmtId="0" fontId="6" fillId="0" borderId="2" xfId="0" applyFont="1" applyBorder="1" applyAlignment="1">
      <alignment vertical="center" wrapText="1"/>
    </xf>
  </cellXfs>
  <cellStyles count="15">
    <cellStyle name="ハイパーリンク" xfId="1" builtinId="8"/>
    <cellStyle name="ハイパーリンク 2" xfId="6" xr:uid="{60FD0FC2-3622-47E4-8116-C4852102537F}"/>
    <cellStyle name="ハイパーリンク 3" xfId="4" xr:uid="{8CA15F1D-6D9F-4E8E-8417-E13B8B37BB50}"/>
    <cellStyle name="桁区切り 2" xfId="3" xr:uid="{0713D999-BF6F-4005-9AF7-BE060D29C02D}"/>
    <cellStyle name="標準" xfId="0" builtinId="0"/>
    <cellStyle name="標準 10" xfId="14" xr:uid="{D3B705D0-8EC0-4E55-B1D7-EE46EE33D830}"/>
    <cellStyle name="標準 11" xfId="2" xr:uid="{187B525B-D5BC-43B1-809B-8E331C2981FC}"/>
    <cellStyle name="標準 2" xfId="5" xr:uid="{2A66921B-0A1E-4183-8270-2D82E4B62747}"/>
    <cellStyle name="標準 3" xfId="7" xr:uid="{ADB5E3BE-F37C-46A1-A702-9E2E30FCF676}"/>
    <cellStyle name="標準 4" xfId="8" xr:uid="{1B4DD719-2FF7-4991-B76A-32423DBDBF6B}"/>
    <cellStyle name="標準 5" xfId="9" xr:uid="{E4591681-39BF-462D-B7D8-4AF40D261AD9}"/>
    <cellStyle name="標準 6" xfId="10" xr:uid="{87F32F9B-0EE8-42EC-A930-22DC7E9D19E3}"/>
    <cellStyle name="標準 7" xfId="11" xr:uid="{5ACCF726-EA86-4010-8365-9DA744690E31}"/>
    <cellStyle name="標準 8" xfId="12" xr:uid="{674F2864-89AC-439D-BC10-E69EB62DC6D6}"/>
    <cellStyle name="標準 9" xfId="13" xr:uid="{1B39B8B0-7F0F-465A-B8F3-EE89B24D6D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0B825-2CBF-4248-9420-8E888343C772}">
  <sheetPr>
    <pageSetUpPr fitToPage="1"/>
  </sheetPr>
  <dimension ref="A1:S17"/>
  <sheetViews>
    <sheetView tabSelected="1"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8.75" x14ac:dyDescent="0.4"/>
  <cols>
    <col min="1" max="1" width="38.625" customWidth="1"/>
    <col min="2" max="2" width="62.5" customWidth="1"/>
    <col min="3" max="3" width="54.75" style="4" customWidth="1"/>
    <col min="11" max="13" width="9" hidden="1" customWidth="1"/>
  </cols>
  <sheetData>
    <row r="1" spans="1:13" x14ac:dyDescent="0.4">
      <c r="A1" s="13" t="s">
        <v>32</v>
      </c>
      <c r="B1" s="14" t="s">
        <v>33</v>
      </c>
      <c r="C1" s="15" t="s">
        <v>34</v>
      </c>
    </row>
    <row r="2" spans="1:13" ht="42" customHeight="1" x14ac:dyDescent="0.4">
      <c r="A2" s="5" t="s">
        <v>24</v>
      </c>
      <c r="B2" s="10"/>
      <c r="C2" s="12"/>
      <c r="K2" t="s">
        <v>52</v>
      </c>
      <c r="L2" t="s">
        <v>26</v>
      </c>
      <c r="M2" t="s">
        <v>35</v>
      </c>
    </row>
    <row r="3" spans="1:13" ht="42" customHeight="1" x14ac:dyDescent="0.4">
      <c r="A3" s="6" t="s">
        <v>11</v>
      </c>
      <c r="B3" s="10"/>
      <c r="C3" s="12"/>
      <c r="K3" t="s">
        <v>46</v>
      </c>
      <c r="L3" t="s">
        <v>27</v>
      </c>
    </row>
    <row r="4" spans="1:13" ht="110.25" customHeight="1" x14ac:dyDescent="0.4">
      <c r="A4" s="7" t="s">
        <v>36</v>
      </c>
      <c r="B4" s="10"/>
      <c r="C4" s="16" t="s">
        <v>65</v>
      </c>
      <c r="K4" t="s">
        <v>47</v>
      </c>
    </row>
    <row r="5" spans="1:13" ht="33.75" x14ac:dyDescent="0.4">
      <c r="A5" s="17" t="s">
        <v>64</v>
      </c>
      <c r="B5" s="10"/>
      <c r="C5" s="12"/>
      <c r="K5" t="s">
        <v>48</v>
      </c>
    </row>
    <row r="6" spans="1:13" ht="42" customHeight="1" x14ac:dyDescent="0.4">
      <c r="A6" s="7" t="s">
        <v>43</v>
      </c>
      <c r="B6" s="10"/>
      <c r="C6" s="23" t="s">
        <v>28</v>
      </c>
      <c r="K6" t="s">
        <v>49</v>
      </c>
    </row>
    <row r="7" spans="1:13" ht="42" customHeight="1" x14ac:dyDescent="0.4">
      <c r="A7" s="7" t="s">
        <v>45</v>
      </c>
      <c r="B7" s="19" t="s">
        <v>53</v>
      </c>
      <c r="C7" s="23"/>
      <c r="K7" t="s">
        <v>50</v>
      </c>
    </row>
    <row r="8" spans="1:13" ht="42" customHeight="1" x14ac:dyDescent="0.4">
      <c r="A8" s="6" t="s">
        <v>17</v>
      </c>
      <c r="B8" s="10"/>
      <c r="C8" s="23"/>
      <c r="K8" t="s">
        <v>51</v>
      </c>
    </row>
    <row r="9" spans="1:13" ht="42" customHeight="1" x14ac:dyDescent="0.4">
      <c r="A9" s="18" t="s">
        <v>18</v>
      </c>
      <c r="B9" s="10"/>
      <c r="C9" s="9" t="s">
        <v>29</v>
      </c>
    </row>
    <row r="10" spans="1:13" ht="42" customHeight="1" x14ac:dyDescent="0.4">
      <c r="A10" s="17" t="s">
        <v>39</v>
      </c>
      <c r="B10" s="10"/>
      <c r="C10" s="12" t="s">
        <v>42</v>
      </c>
    </row>
    <row r="11" spans="1:13" ht="42" customHeight="1" x14ac:dyDescent="0.4">
      <c r="A11" s="17" t="s">
        <v>41</v>
      </c>
      <c r="B11" s="10"/>
      <c r="C11" s="12" t="s">
        <v>42</v>
      </c>
    </row>
    <row r="12" spans="1:13" ht="42" customHeight="1" x14ac:dyDescent="0.4">
      <c r="A12" s="17" t="s">
        <v>40</v>
      </c>
      <c r="B12" s="10"/>
      <c r="C12" s="12" t="s">
        <v>42</v>
      </c>
    </row>
    <row r="13" spans="1:13" ht="90.75" customHeight="1" x14ac:dyDescent="0.4">
      <c r="A13" s="7" t="s">
        <v>37</v>
      </c>
      <c r="B13" s="10"/>
      <c r="C13" s="9" t="s">
        <v>30</v>
      </c>
    </row>
    <row r="14" spans="1:13" ht="123" customHeight="1" thickBot="1" x14ac:dyDescent="0.45">
      <c r="A14" s="7" t="s">
        <v>38</v>
      </c>
      <c r="B14" s="11"/>
      <c r="C14" s="8" t="s">
        <v>31</v>
      </c>
    </row>
    <row r="15" spans="1:13" x14ac:dyDescent="0.35">
      <c r="A15" s="1"/>
    </row>
    <row r="16" spans="1:13" x14ac:dyDescent="0.35">
      <c r="A16" s="1"/>
    </row>
    <row r="17" spans="12:19" x14ac:dyDescent="0.35">
      <c r="L17" s="1" t="s">
        <v>14</v>
      </c>
      <c r="Q17" s="1"/>
      <c r="R17" s="1"/>
      <c r="S17" s="1"/>
    </row>
  </sheetData>
  <mergeCells count="1">
    <mergeCell ref="C6:C8"/>
  </mergeCells>
  <phoneticPr fontId="2"/>
  <dataValidations count="3">
    <dataValidation type="list" allowBlank="1" showInputMessage="1" showErrorMessage="1" sqref="B6" xr:uid="{DF9D43D5-607E-4EC2-BE53-08BB2B8DEF47}">
      <formula1>$L$2:$L$3</formula1>
    </dataValidation>
    <dataValidation type="list" allowBlank="1" showInputMessage="1" showErrorMessage="1" sqref="B13:B14" xr:uid="{00536A4D-9711-4E5C-B38D-4B9634D437D2}">
      <formula1>$M$2</formula1>
    </dataValidation>
    <dataValidation type="list" allowBlank="1" showInputMessage="1" showErrorMessage="1" sqref="B4" xr:uid="{12673A49-DDB7-4E3B-BDBD-F4F6B0E771EC}">
      <formula1>$K$2:$K$8</formula1>
    </dataValidation>
  </dataValidation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1E79-1E89-4D0D-9E38-9FB0914596CC}">
  <sheetPr>
    <pageSetUpPr fitToPage="1"/>
  </sheetPr>
  <dimension ref="A1:E16"/>
  <sheetViews>
    <sheetView view="pageBreakPreview" zoomScale="130" zoomScaleNormal="100" zoomScaleSheetLayoutView="13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8.75" x14ac:dyDescent="0.4"/>
  <cols>
    <col min="1" max="1" width="4.375" bestFit="1" customWidth="1"/>
    <col min="2" max="4" width="19.5" customWidth="1"/>
    <col min="5" max="5" width="43.125" bestFit="1" customWidth="1"/>
  </cols>
  <sheetData>
    <row r="1" spans="1:5" x14ac:dyDescent="0.35">
      <c r="A1" s="3" t="s">
        <v>25</v>
      </c>
      <c r="B1" s="3" t="s">
        <v>8</v>
      </c>
      <c r="C1" s="3" t="s">
        <v>9</v>
      </c>
      <c r="D1" s="3" t="s">
        <v>10</v>
      </c>
      <c r="E1" s="3" t="s">
        <v>44</v>
      </c>
    </row>
    <row r="2" spans="1:5" x14ac:dyDescent="0.4">
      <c r="A2">
        <v>1</v>
      </c>
      <c r="E2" s="20"/>
    </row>
    <row r="3" spans="1:5" x14ac:dyDescent="0.4">
      <c r="A3">
        <v>2</v>
      </c>
    </row>
    <row r="4" spans="1:5" x14ac:dyDescent="0.4">
      <c r="A4">
        <v>3</v>
      </c>
    </row>
    <row r="5" spans="1:5" x14ac:dyDescent="0.4">
      <c r="A5">
        <v>4</v>
      </c>
    </row>
    <row r="6" spans="1:5" x14ac:dyDescent="0.4">
      <c r="A6">
        <v>5</v>
      </c>
    </row>
    <row r="7" spans="1:5" x14ac:dyDescent="0.4">
      <c r="A7">
        <v>6</v>
      </c>
    </row>
    <row r="8" spans="1:5" x14ac:dyDescent="0.4">
      <c r="A8">
        <v>7</v>
      </c>
    </row>
    <row r="9" spans="1:5" x14ac:dyDescent="0.4">
      <c r="A9">
        <v>8</v>
      </c>
    </row>
    <row r="10" spans="1:5" x14ac:dyDescent="0.4">
      <c r="A10">
        <v>9</v>
      </c>
    </row>
    <row r="11" spans="1:5" x14ac:dyDescent="0.4">
      <c r="A11">
        <v>10</v>
      </c>
    </row>
    <row r="12" spans="1:5" x14ac:dyDescent="0.4">
      <c r="A12">
        <v>11</v>
      </c>
    </row>
    <row r="13" spans="1:5" x14ac:dyDescent="0.4">
      <c r="A13">
        <v>12</v>
      </c>
    </row>
    <row r="14" spans="1:5" x14ac:dyDescent="0.4">
      <c r="A14">
        <v>13</v>
      </c>
    </row>
    <row r="15" spans="1:5" x14ac:dyDescent="0.4">
      <c r="A15">
        <v>14</v>
      </c>
    </row>
    <row r="16" spans="1:5" x14ac:dyDescent="0.4">
      <c r="A16">
        <v>15</v>
      </c>
    </row>
  </sheetData>
  <phoneticPr fontId="2"/>
  <pageMargins left="0.7" right="0.7" top="0.75" bottom="0.75" header="0.3" footer="0.3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A3037-0EB9-4054-ACF7-C361D35E1384}">
  <dimension ref="A1:AH16"/>
  <sheetViews>
    <sheetView workbookViewId="0"/>
  </sheetViews>
  <sheetFormatPr defaultRowHeight="18.75" x14ac:dyDescent="0.4"/>
  <cols>
    <col min="1" max="8" width="9" customWidth="1"/>
    <col min="13" max="13" width="13.875" customWidth="1"/>
  </cols>
  <sheetData>
    <row r="1" spans="1:34" s="2" customFormat="1" x14ac:dyDescent="0.4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54</v>
      </c>
      <c r="L1" s="21" t="s">
        <v>10</v>
      </c>
      <c r="M1" s="21" t="s">
        <v>11</v>
      </c>
      <c r="N1" s="21" t="s">
        <v>12</v>
      </c>
      <c r="O1" s="21" t="s">
        <v>13</v>
      </c>
      <c r="P1" s="21" t="s">
        <v>55</v>
      </c>
      <c r="Q1" s="21" t="s">
        <v>50</v>
      </c>
      <c r="R1" s="21" t="s">
        <v>56</v>
      </c>
      <c r="S1" s="21" t="s">
        <v>57</v>
      </c>
      <c r="T1" s="21" t="s">
        <v>58</v>
      </c>
      <c r="U1" s="21" t="s">
        <v>59</v>
      </c>
      <c r="V1" s="21" t="s">
        <v>60</v>
      </c>
      <c r="W1" s="21" t="s">
        <v>61</v>
      </c>
      <c r="X1" s="21" t="s">
        <v>62</v>
      </c>
      <c r="Y1" s="21" t="s">
        <v>63</v>
      </c>
      <c r="Z1" s="21" t="s">
        <v>15</v>
      </c>
      <c r="AA1" s="21" t="s">
        <v>16</v>
      </c>
      <c r="AB1" s="21" t="s">
        <v>17</v>
      </c>
      <c r="AC1" s="21" t="s">
        <v>18</v>
      </c>
      <c r="AD1" s="21" t="s">
        <v>19</v>
      </c>
      <c r="AE1" s="21" t="s">
        <v>20</v>
      </c>
      <c r="AF1" s="21" t="s">
        <v>21</v>
      </c>
      <c r="AG1" s="21" t="s">
        <v>22</v>
      </c>
      <c r="AH1" s="21" t="s">
        <v>23</v>
      </c>
    </row>
    <row r="2" spans="1:34" x14ac:dyDescent="0.4">
      <c r="A2">
        <f>参加申込者リスト!A2</f>
        <v>1</v>
      </c>
      <c r="I2">
        <f>参加申込者リスト!B2</f>
        <v>0</v>
      </c>
      <c r="J2">
        <f>参加申込者リスト!C2</f>
        <v>0</v>
      </c>
      <c r="K2">
        <f>基本情報!$B$2</f>
        <v>0</v>
      </c>
      <c r="L2">
        <f>参加申込者リスト!D2</f>
        <v>0</v>
      </c>
      <c r="M2">
        <f>基本情報!$B$3</f>
        <v>0</v>
      </c>
      <c r="N2">
        <f>参加申込者リスト!E2</f>
        <v>0</v>
      </c>
      <c r="O2">
        <f>基本情報!$B$4</f>
        <v>0</v>
      </c>
      <c r="P2" t="str">
        <f>基本情報!$B$5&amp;""</f>
        <v/>
      </c>
      <c r="R2" t="str">
        <f>IF(O2="一般",25000,"")</f>
        <v/>
      </c>
      <c r="S2" t="str">
        <f>IF(O2="一般",2272,"")</f>
        <v/>
      </c>
      <c r="T2" t="str">
        <f>IF(O2="一般（早期申込：5月17日まで）",23000,"")</f>
        <v/>
      </c>
      <c r="U2" t="str">
        <f>IF(O2="一般（早期申込：5月17日まで）",2090,"")</f>
        <v/>
      </c>
      <c r="V2" t="str">
        <f>IF(OR(O2="難燃材料研究会 会員",O2="協賛団体 会員",O2="講師所属企業"),20000,"")</f>
        <v/>
      </c>
      <c r="W2" t="str">
        <f>IF(OR(O2="難燃材料研究会 会員",O2="協賛団体 会員",O2="講師所属企業"),1818,"")</f>
        <v/>
      </c>
      <c r="X2" t="str">
        <f>IF(O2="学生",5000,"")</f>
        <v/>
      </c>
      <c r="Y2" t="str">
        <f>IF(O2="学生",454,"")</f>
        <v/>
      </c>
      <c r="Z2" t="str">
        <f>基本情報!$B$6&amp;""</f>
        <v/>
      </c>
      <c r="AA2" s="22" t="str">
        <f>基本情報!$B$7</f>
        <v>2024年　月　日</v>
      </c>
      <c r="AB2">
        <f>基本情報!$B$8</f>
        <v>0</v>
      </c>
      <c r="AC2">
        <f>基本情報!$B$9</f>
        <v>0</v>
      </c>
      <c r="AD2">
        <f>基本情報!$B$10</f>
        <v>0</v>
      </c>
      <c r="AE2">
        <f>基本情報!$B$11</f>
        <v>0</v>
      </c>
      <c r="AF2">
        <f>基本情報!$B$12</f>
        <v>0</v>
      </c>
      <c r="AG2">
        <f>基本情報!$B$13</f>
        <v>0</v>
      </c>
      <c r="AH2">
        <f>基本情報!$B$14</f>
        <v>0</v>
      </c>
    </row>
    <row r="3" spans="1:34" x14ac:dyDescent="0.4">
      <c r="A3">
        <f>参加申込者リスト!A3</f>
        <v>2</v>
      </c>
      <c r="I3">
        <f>参加申込者リスト!B3</f>
        <v>0</v>
      </c>
      <c r="J3">
        <f>参加申込者リスト!C3</f>
        <v>0</v>
      </c>
      <c r="K3">
        <f>基本情報!$B$2</f>
        <v>0</v>
      </c>
      <c r="L3">
        <f>参加申込者リスト!D3</f>
        <v>0</v>
      </c>
      <c r="M3">
        <f>基本情報!$B$3</f>
        <v>0</v>
      </c>
      <c r="N3">
        <f>参加申込者リスト!E3</f>
        <v>0</v>
      </c>
      <c r="O3">
        <f>基本情報!$B$4</f>
        <v>0</v>
      </c>
      <c r="P3" t="str">
        <f>基本情報!$B$5&amp;""</f>
        <v/>
      </c>
      <c r="R3" t="str">
        <f t="shared" ref="R3:R16" si="0">IF(O3="一般",25000,"")</f>
        <v/>
      </c>
      <c r="S3" t="str">
        <f t="shared" ref="S3:S16" si="1">IF(O3="一般",2272,"")</f>
        <v/>
      </c>
      <c r="T3" t="str">
        <f t="shared" ref="T3:T16" si="2">IF(O3="一般（早期申込：5月17日まで）",23000,"")</f>
        <v/>
      </c>
      <c r="U3" t="str">
        <f t="shared" ref="U3:U16" si="3">IF(O3="一般（早期申込：5月17日まで）",2090,"")</f>
        <v/>
      </c>
      <c r="V3" t="str">
        <f t="shared" ref="V3:V16" si="4">IF(OR(O3="難燃材料研究会 会員",O3="協賛団体 会員",O3="講師所属企業"),20000,"")</f>
        <v/>
      </c>
      <c r="W3" t="str">
        <f t="shared" ref="W3:W16" si="5">IF(OR(O3="難燃材料研究会 会員",O3="協賛団体 会員",O3="講師所属企業"),1818,"")</f>
        <v/>
      </c>
      <c r="X3" t="str">
        <f t="shared" ref="X3:X16" si="6">IF(O3="学生",5000,"")</f>
        <v/>
      </c>
      <c r="Y3" t="str">
        <f t="shared" ref="Y3:Y16" si="7">IF(O3="学生",454,"")</f>
        <v/>
      </c>
      <c r="Z3" t="str">
        <f>基本情報!$B$6&amp;""</f>
        <v/>
      </c>
      <c r="AA3" s="22" t="str">
        <f>基本情報!$B$7</f>
        <v>2024年　月　日</v>
      </c>
      <c r="AB3">
        <f>基本情報!$B$8</f>
        <v>0</v>
      </c>
      <c r="AC3">
        <f>基本情報!$B$9</f>
        <v>0</v>
      </c>
      <c r="AD3">
        <f>基本情報!$B$10</f>
        <v>0</v>
      </c>
      <c r="AE3">
        <f>基本情報!$B$11</f>
        <v>0</v>
      </c>
      <c r="AF3">
        <f>基本情報!$B$12</f>
        <v>0</v>
      </c>
      <c r="AG3">
        <f>基本情報!$B$13</f>
        <v>0</v>
      </c>
      <c r="AH3">
        <f>基本情報!$B$14</f>
        <v>0</v>
      </c>
    </row>
    <row r="4" spans="1:34" x14ac:dyDescent="0.4">
      <c r="A4">
        <f>参加申込者リスト!A4</f>
        <v>3</v>
      </c>
      <c r="I4">
        <f>参加申込者リスト!B4</f>
        <v>0</v>
      </c>
      <c r="J4">
        <f>参加申込者リスト!C4</f>
        <v>0</v>
      </c>
      <c r="K4">
        <f>基本情報!$B$2</f>
        <v>0</v>
      </c>
      <c r="L4">
        <f>参加申込者リスト!D4</f>
        <v>0</v>
      </c>
      <c r="M4">
        <f>基本情報!$B$3</f>
        <v>0</v>
      </c>
      <c r="N4">
        <f>参加申込者リスト!E4</f>
        <v>0</v>
      </c>
      <c r="O4">
        <f>基本情報!$B$4</f>
        <v>0</v>
      </c>
      <c r="P4" t="str">
        <f>基本情報!$B$5&amp;""</f>
        <v/>
      </c>
      <c r="R4" t="str">
        <f t="shared" si="0"/>
        <v/>
      </c>
      <c r="S4" t="str">
        <f t="shared" si="1"/>
        <v/>
      </c>
      <c r="T4" t="str">
        <f t="shared" si="2"/>
        <v/>
      </c>
      <c r="U4" t="str">
        <f t="shared" si="3"/>
        <v/>
      </c>
      <c r="V4" t="str">
        <f t="shared" si="4"/>
        <v/>
      </c>
      <c r="W4" t="str">
        <f t="shared" si="5"/>
        <v/>
      </c>
      <c r="X4" t="str">
        <f t="shared" si="6"/>
        <v/>
      </c>
      <c r="Y4" t="str">
        <f t="shared" si="7"/>
        <v/>
      </c>
      <c r="Z4" t="str">
        <f>基本情報!$B$6&amp;""</f>
        <v/>
      </c>
      <c r="AA4" s="22" t="str">
        <f>基本情報!$B$7</f>
        <v>2024年　月　日</v>
      </c>
      <c r="AB4">
        <f>基本情報!$B$8</f>
        <v>0</v>
      </c>
      <c r="AC4">
        <f>基本情報!$B$9</f>
        <v>0</v>
      </c>
      <c r="AD4">
        <f>基本情報!$B$10</f>
        <v>0</v>
      </c>
      <c r="AE4">
        <f>基本情報!$B$11</f>
        <v>0</v>
      </c>
      <c r="AF4">
        <f>基本情報!$B$12</f>
        <v>0</v>
      </c>
      <c r="AG4">
        <f>基本情報!$B$13</f>
        <v>0</v>
      </c>
      <c r="AH4">
        <f>基本情報!$B$14</f>
        <v>0</v>
      </c>
    </row>
    <row r="5" spans="1:34" x14ac:dyDescent="0.4">
      <c r="A5">
        <f>参加申込者リスト!A5</f>
        <v>4</v>
      </c>
      <c r="I5">
        <f>参加申込者リスト!B5</f>
        <v>0</v>
      </c>
      <c r="J5">
        <f>参加申込者リスト!C5</f>
        <v>0</v>
      </c>
      <c r="K5">
        <f>基本情報!$B$2</f>
        <v>0</v>
      </c>
      <c r="L5">
        <f>参加申込者リスト!D5</f>
        <v>0</v>
      </c>
      <c r="M5">
        <f>基本情報!$B$3</f>
        <v>0</v>
      </c>
      <c r="N5">
        <f>参加申込者リスト!E5</f>
        <v>0</v>
      </c>
      <c r="O5">
        <f>基本情報!$B$4</f>
        <v>0</v>
      </c>
      <c r="P5" t="str">
        <f>基本情報!$B$5&amp;""</f>
        <v/>
      </c>
      <c r="R5" t="str">
        <f t="shared" si="0"/>
        <v/>
      </c>
      <c r="S5" t="str">
        <f t="shared" si="1"/>
        <v/>
      </c>
      <c r="T5" t="str">
        <f t="shared" si="2"/>
        <v/>
      </c>
      <c r="U5" t="str">
        <f t="shared" si="3"/>
        <v/>
      </c>
      <c r="V5" t="str">
        <f t="shared" si="4"/>
        <v/>
      </c>
      <c r="W5" t="str">
        <f t="shared" si="5"/>
        <v/>
      </c>
      <c r="X5" t="str">
        <f t="shared" si="6"/>
        <v/>
      </c>
      <c r="Y5" t="str">
        <f t="shared" si="7"/>
        <v/>
      </c>
      <c r="Z5" t="str">
        <f>基本情報!$B$6&amp;""</f>
        <v/>
      </c>
      <c r="AA5" s="22" t="str">
        <f>基本情報!$B$7</f>
        <v>2024年　月　日</v>
      </c>
      <c r="AB5">
        <f>基本情報!$B$8</f>
        <v>0</v>
      </c>
      <c r="AC5">
        <f>基本情報!$B$9</f>
        <v>0</v>
      </c>
      <c r="AD5">
        <f>基本情報!$B$10</f>
        <v>0</v>
      </c>
      <c r="AE5">
        <f>基本情報!$B$11</f>
        <v>0</v>
      </c>
      <c r="AF5">
        <f>基本情報!$B$12</f>
        <v>0</v>
      </c>
      <c r="AG5">
        <f>基本情報!$B$13</f>
        <v>0</v>
      </c>
      <c r="AH5">
        <f>基本情報!$B$14</f>
        <v>0</v>
      </c>
    </row>
    <row r="6" spans="1:34" x14ac:dyDescent="0.4">
      <c r="A6">
        <f>参加申込者リスト!A6</f>
        <v>5</v>
      </c>
      <c r="I6">
        <f>参加申込者リスト!B6</f>
        <v>0</v>
      </c>
      <c r="J6">
        <f>参加申込者リスト!C6</f>
        <v>0</v>
      </c>
      <c r="K6">
        <f>基本情報!$B$2</f>
        <v>0</v>
      </c>
      <c r="L6">
        <f>参加申込者リスト!D6</f>
        <v>0</v>
      </c>
      <c r="M6">
        <f>基本情報!$B$3</f>
        <v>0</v>
      </c>
      <c r="N6">
        <f>参加申込者リスト!E6</f>
        <v>0</v>
      </c>
      <c r="O6">
        <f>基本情報!$B$4</f>
        <v>0</v>
      </c>
      <c r="P6" t="str">
        <f>基本情報!$B$5&amp;""</f>
        <v/>
      </c>
      <c r="R6" t="str">
        <f t="shared" si="0"/>
        <v/>
      </c>
      <c r="S6" t="str">
        <f t="shared" si="1"/>
        <v/>
      </c>
      <c r="T6" t="str">
        <f t="shared" si="2"/>
        <v/>
      </c>
      <c r="U6" t="str">
        <f t="shared" si="3"/>
        <v/>
      </c>
      <c r="V6" t="str">
        <f t="shared" si="4"/>
        <v/>
      </c>
      <c r="W6" t="str">
        <f t="shared" si="5"/>
        <v/>
      </c>
      <c r="X6" t="str">
        <f t="shared" si="6"/>
        <v/>
      </c>
      <c r="Y6" t="str">
        <f t="shared" si="7"/>
        <v/>
      </c>
      <c r="Z6" t="str">
        <f>基本情報!$B$6&amp;""</f>
        <v/>
      </c>
      <c r="AA6" s="22" t="str">
        <f>基本情報!$B$7</f>
        <v>2024年　月　日</v>
      </c>
      <c r="AB6">
        <f>基本情報!$B$8</f>
        <v>0</v>
      </c>
      <c r="AC6">
        <f>基本情報!$B$9</f>
        <v>0</v>
      </c>
      <c r="AD6">
        <f>基本情報!$B$10</f>
        <v>0</v>
      </c>
      <c r="AE6">
        <f>基本情報!$B$11</f>
        <v>0</v>
      </c>
      <c r="AF6">
        <f>基本情報!$B$12</f>
        <v>0</v>
      </c>
      <c r="AG6">
        <f>基本情報!$B$13</f>
        <v>0</v>
      </c>
      <c r="AH6">
        <f>基本情報!$B$14</f>
        <v>0</v>
      </c>
    </row>
    <row r="7" spans="1:34" x14ac:dyDescent="0.4">
      <c r="A7">
        <f>参加申込者リスト!A7</f>
        <v>6</v>
      </c>
      <c r="I7">
        <f>参加申込者リスト!B7</f>
        <v>0</v>
      </c>
      <c r="J7">
        <f>参加申込者リスト!C7</f>
        <v>0</v>
      </c>
      <c r="K7">
        <f>基本情報!$B$2</f>
        <v>0</v>
      </c>
      <c r="L7">
        <f>参加申込者リスト!D7</f>
        <v>0</v>
      </c>
      <c r="M7">
        <f>基本情報!$B$3</f>
        <v>0</v>
      </c>
      <c r="N7">
        <f>参加申込者リスト!E7</f>
        <v>0</v>
      </c>
      <c r="O7">
        <f>基本情報!$B$4</f>
        <v>0</v>
      </c>
      <c r="P7" t="str">
        <f>基本情報!$B$5&amp;""</f>
        <v/>
      </c>
      <c r="R7" t="str">
        <f t="shared" si="0"/>
        <v/>
      </c>
      <c r="S7" t="str">
        <f t="shared" si="1"/>
        <v/>
      </c>
      <c r="T7" t="str">
        <f t="shared" si="2"/>
        <v/>
      </c>
      <c r="U7" t="str">
        <f t="shared" si="3"/>
        <v/>
      </c>
      <c r="V7" t="str">
        <f t="shared" si="4"/>
        <v/>
      </c>
      <c r="W7" t="str">
        <f t="shared" si="5"/>
        <v/>
      </c>
      <c r="X7" t="str">
        <f t="shared" si="6"/>
        <v/>
      </c>
      <c r="Y7" t="str">
        <f t="shared" si="7"/>
        <v/>
      </c>
      <c r="Z7" t="str">
        <f>基本情報!$B$6&amp;""</f>
        <v/>
      </c>
      <c r="AA7" s="22" t="str">
        <f>基本情報!$B$7</f>
        <v>2024年　月　日</v>
      </c>
      <c r="AB7">
        <f>基本情報!$B$8</f>
        <v>0</v>
      </c>
      <c r="AC7">
        <f>基本情報!$B$9</f>
        <v>0</v>
      </c>
      <c r="AD7">
        <f>基本情報!$B$10</f>
        <v>0</v>
      </c>
      <c r="AE7">
        <f>基本情報!$B$11</f>
        <v>0</v>
      </c>
      <c r="AF7">
        <f>基本情報!$B$12</f>
        <v>0</v>
      </c>
      <c r="AG7">
        <f>基本情報!$B$13</f>
        <v>0</v>
      </c>
      <c r="AH7">
        <f>基本情報!$B$14</f>
        <v>0</v>
      </c>
    </row>
    <row r="8" spans="1:34" x14ac:dyDescent="0.4">
      <c r="A8">
        <f>参加申込者リスト!A8</f>
        <v>7</v>
      </c>
      <c r="I8">
        <f>参加申込者リスト!B8</f>
        <v>0</v>
      </c>
      <c r="J8">
        <f>参加申込者リスト!C8</f>
        <v>0</v>
      </c>
      <c r="K8">
        <f>基本情報!$B$2</f>
        <v>0</v>
      </c>
      <c r="L8">
        <f>参加申込者リスト!D8</f>
        <v>0</v>
      </c>
      <c r="M8">
        <f>基本情報!$B$3</f>
        <v>0</v>
      </c>
      <c r="N8">
        <f>参加申込者リスト!E8</f>
        <v>0</v>
      </c>
      <c r="O8">
        <f>基本情報!$B$4</f>
        <v>0</v>
      </c>
      <c r="P8" t="str">
        <f>基本情報!$B$5&amp;""</f>
        <v/>
      </c>
      <c r="R8" t="str">
        <f t="shared" si="0"/>
        <v/>
      </c>
      <c r="S8" t="str">
        <f t="shared" si="1"/>
        <v/>
      </c>
      <c r="T8" t="str">
        <f t="shared" si="2"/>
        <v/>
      </c>
      <c r="U8" t="str">
        <f t="shared" si="3"/>
        <v/>
      </c>
      <c r="V8" t="str">
        <f t="shared" si="4"/>
        <v/>
      </c>
      <c r="W8" t="str">
        <f t="shared" si="5"/>
        <v/>
      </c>
      <c r="X8" t="str">
        <f t="shared" si="6"/>
        <v/>
      </c>
      <c r="Y8" t="str">
        <f t="shared" si="7"/>
        <v/>
      </c>
      <c r="Z8" t="str">
        <f>基本情報!$B$6&amp;""</f>
        <v/>
      </c>
      <c r="AA8" s="22" t="str">
        <f>基本情報!$B$7</f>
        <v>2024年　月　日</v>
      </c>
      <c r="AB8">
        <f>基本情報!$B$8</f>
        <v>0</v>
      </c>
      <c r="AC8">
        <f>基本情報!$B$9</f>
        <v>0</v>
      </c>
      <c r="AD8">
        <f>基本情報!$B$10</f>
        <v>0</v>
      </c>
      <c r="AE8">
        <f>基本情報!$B$11</f>
        <v>0</v>
      </c>
      <c r="AF8">
        <f>基本情報!$B$12</f>
        <v>0</v>
      </c>
      <c r="AG8">
        <f>基本情報!$B$13</f>
        <v>0</v>
      </c>
      <c r="AH8">
        <f>基本情報!$B$14</f>
        <v>0</v>
      </c>
    </row>
    <row r="9" spans="1:34" x14ac:dyDescent="0.4">
      <c r="A9">
        <f>参加申込者リスト!A9</f>
        <v>8</v>
      </c>
      <c r="I9">
        <f>参加申込者リスト!B9</f>
        <v>0</v>
      </c>
      <c r="J9">
        <f>参加申込者リスト!C9</f>
        <v>0</v>
      </c>
      <c r="K9">
        <f>基本情報!$B$2</f>
        <v>0</v>
      </c>
      <c r="L9">
        <f>参加申込者リスト!D9</f>
        <v>0</v>
      </c>
      <c r="M9">
        <f>基本情報!$B$3</f>
        <v>0</v>
      </c>
      <c r="N9">
        <f>参加申込者リスト!E9</f>
        <v>0</v>
      </c>
      <c r="O9">
        <f>基本情報!$B$4</f>
        <v>0</v>
      </c>
      <c r="P9" t="str">
        <f>基本情報!$B$5&amp;""</f>
        <v/>
      </c>
      <c r="R9" t="str">
        <f t="shared" si="0"/>
        <v/>
      </c>
      <c r="S9" t="str">
        <f t="shared" si="1"/>
        <v/>
      </c>
      <c r="T9" t="str">
        <f t="shared" si="2"/>
        <v/>
      </c>
      <c r="U9" t="str">
        <f t="shared" si="3"/>
        <v/>
      </c>
      <c r="V9" t="str">
        <f t="shared" si="4"/>
        <v/>
      </c>
      <c r="W9" t="str">
        <f t="shared" si="5"/>
        <v/>
      </c>
      <c r="X9" t="str">
        <f t="shared" si="6"/>
        <v/>
      </c>
      <c r="Y9" t="str">
        <f t="shared" si="7"/>
        <v/>
      </c>
      <c r="Z9" t="str">
        <f>基本情報!$B$6&amp;""</f>
        <v/>
      </c>
      <c r="AA9" s="22" t="str">
        <f>基本情報!$B$7</f>
        <v>2024年　月　日</v>
      </c>
      <c r="AB9">
        <f>基本情報!$B$8</f>
        <v>0</v>
      </c>
      <c r="AC9">
        <f>基本情報!$B$9</f>
        <v>0</v>
      </c>
      <c r="AD9">
        <f>基本情報!$B$10</f>
        <v>0</v>
      </c>
      <c r="AE9">
        <f>基本情報!$B$11</f>
        <v>0</v>
      </c>
      <c r="AF9">
        <f>基本情報!$B$12</f>
        <v>0</v>
      </c>
      <c r="AG9">
        <f>基本情報!$B$13</f>
        <v>0</v>
      </c>
      <c r="AH9">
        <f>基本情報!$B$14</f>
        <v>0</v>
      </c>
    </row>
    <row r="10" spans="1:34" x14ac:dyDescent="0.4">
      <c r="A10">
        <f>参加申込者リスト!A10</f>
        <v>9</v>
      </c>
      <c r="I10">
        <f>参加申込者リスト!B10</f>
        <v>0</v>
      </c>
      <c r="J10">
        <f>参加申込者リスト!C10</f>
        <v>0</v>
      </c>
      <c r="K10">
        <f>基本情報!$B$2</f>
        <v>0</v>
      </c>
      <c r="L10">
        <f>参加申込者リスト!D10</f>
        <v>0</v>
      </c>
      <c r="M10">
        <f>基本情報!$B$3</f>
        <v>0</v>
      </c>
      <c r="N10">
        <f>参加申込者リスト!E10</f>
        <v>0</v>
      </c>
      <c r="O10">
        <f>基本情報!$B$4</f>
        <v>0</v>
      </c>
      <c r="P10" t="str">
        <f>基本情報!$B$5&amp;""</f>
        <v/>
      </c>
      <c r="R10" t="str">
        <f t="shared" si="0"/>
        <v/>
      </c>
      <c r="S10" t="str">
        <f t="shared" si="1"/>
        <v/>
      </c>
      <c r="T10" t="str">
        <f t="shared" si="2"/>
        <v/>
      </c>
      <c r="U10" t="str">
        <f t="shared" si="3"/>
        <v/>
      </c>
      <c r="V10" t="str">
        <f t="shared" si="4"/>
        <v/>
      </c>
      <c r="W10" t="str">
        <f t="shared" si="5"/>
        <v/>
      </c>
      <c r="X10" t="str">
        <f t="shared" si="6"/>
        <v/>
      </c>
      <c r="Y10" t="str">
        <f t="shared" si="7"/>
        <v/>
      </c>
      <c r="Z10" t="str">
        <f>基本情報!$B$6&amp;""</f>
        <v/>
      </c>
      <c r="AA10" s="22" t="str">
        <f>基本情報!$B$7</f>
        <v>2024年　月　日</v>
      </c>
      <c r="AB10">
        <f>基本情報!$B$8</f>
        <v>0</v>
      </c>
      <c r="AC10">
        <f>基本情報!$B$9</f>
        <v>0</v>
      </c>
      <c r="AD10">
        <f>基本情報!$B$10</f>
        <v>0</v>
      </c>
      <c r="AE10">
        <f>基本情報!$B$11</f>
        <v>0</v>
      </c>
      <c r="AF10">
        <f>基本情報!$B$12</f>
        <v>0</v>
      </c>
      <c r="AG10">
        <f>基本情報!$B$13</f>
        <v>0</v>
      </c>
      <c r="AH10">
        <f>基本情報!$B$14</f>
        <v>0</v>
      </c>
    </row>
    <row r="11" spans="1:34" x14ac:dyDescent="0.4">
      <c r="A11">
        <f>参加申込者リスト!A11</f>
        <v>10</v>
      </c>
      <c r="I11">
        <f>参加申込者リスト!B11</f>
        <v>0</v>
      </c>
      <c r="J11">
        <f>参加申込者リスト!C11</f>
        <v>0</v>
      </c>
      <c r="K11">
        <f>基本情報!$B$2</f>
        <v>0</v>
      </c>
      <c r="L11">
        <f>参加申込者リスト!D11</f>
        <v>0</v>
      </c>
      <c r="M11">
        <f>基本情報!$B$3</f>
        <v>0</v>
      </c>
      <c r="N11">
        <f>参加申込者リスト!E11</f>
        <v>0</v>
      </c>
      <c r="O11">
        <f>基本情報!$B$4</f>
        <v>0</v>
      </c>
      <c r="P11" t="str">
        <f>基本情報!$B$5&amp;""</f>
        <v/>
      </c>
      <c r="R11" t="str">
        <f t="shared" si="0"/>
        <v/>
      </c>
      <c r="S11" t="str">
        <f t="shared" si="1"/>
        <v/>
      </c>
      <c r="T11" t="str">
        <f t="shared" si="2"/>
        <v/>
      </c>
      <c r="U11" t="str">
        <f t="shared" si="3"/>
        <v/>
      </c>
      <c r="V11" t="str">
        <f t="shared" si="4"/>
        <v/>
      </c>
      <c r="W11" t="str">
        <f t="shared" si="5"/>
        <v/>
      </c>
      <c r="X11" t="str">
        <f t="shared" si="6"/>
        <v/>
      </c>
      <c r="Y11" t="str">
        <f t="shared" si="7"/>
        <v/>
      </c>
      <c r="Z11" t="str">
        <f>基本情報!$B$6&amp;""</f>
        <v/>
      </c>
      <c r="AA11" s="22" t="str">
        <f>基本情報!$B$7</f>
        <v>2024年　月　日</v>
      </c>
      <c r="AB11">
        <f>基本情報!$B$8</f>
        <v>0</v>
      </c>
      <c r="AC11">
        <f>基本情報!$B$9</f>
        <v>0</v>
      </c>
      <c r="AD11">
        <f>基本情報!$B$10</f>
        <v>0</v>
      </c>
      <c r="AE11">
        <f>基本情報!$B$11</f>
        <v>0</v>
      </c>
      <c r="AF11">
        <f>基本情報!$B$12</f>
        <v>0</v>
      </c>
      <c r="AG11">
        <f>基本情報!$B$13</f>
        <v>0</v>
      </c>
      <c r="AH11">
        <f>基本情報!$B$14</f>
        <v>0</v>
      </c>
    </row>
    <row r="12" spans="1:34" x14ac:dyDescent="0.4">
      <c r="A12">
        <f>参加申込者リスト!A12</f>
        <v>11</v>
      </c>
      <c r="I12">
        <f>参加申込者リスト!B12</f>
        <v>0</v>
      </c>
      <c r="J12">
        <f>参加申込者リスト!C12</f>
        <v>0</v>
      </c>
      <c r="K12">
        <f>基本情報!$B$2</f>
        <v>0</v>
      </c>
      <c r="L12">
        <f>参加申込者リスト!D12</f>
        <v>0</v>
      </c>
      <c r="M12">
        <f>基本情報!$B$3</f>
        <v>0</v>
      </c>
      <c r="N12">
        <f>参加申込者リスト!E12</f>
        <v>0</v>
      </c>
      <c r="O12">
        <f>基本情報!$B$4</f>
        <v>0</v>
      </c>
      <c r="P12" t="str">
        <f>基本情報!$B$5&amp;""</f>
        <v/>
      </c>
      <c r="R12" t="str">
        <f t="shared" si="0"/>
        <v/>
      </c>
      <c r="S12" t="str">
        <f t="shared" si="1"/>
        <v/>
      </c>
      <c r="T12" t="str">
        <f t="shared" si="2"/>
        <v/>
      </c>
      <c r="U12" t="str">
        <f t="shared" si="3"/>
        <v/>
      </c>
      <c r="V12" t="str">
        <f t="shared" si="4"/>
        <v/>
      </c>
      <c r="W12" t="str">
        <f t="shared" si="5"/>
        <v/>
      </c>
      <c r="X12" t="str">
        <f t="shared" si="6"/>
        <v/>
      </c>
      <c r="Y12" t="str">
        <f t="shared" si="7"/>
        <v/>
      </c>
      <c r="Z12" t="str">
        <f>基本情報!$B$6&amp;""</f>
        <v/>
      </c>
      <c r="AA12" s="22" t="str">
        <f>基本情報!$B$7</f>
        <v>2024年　月　日</v>
      </c>
      <c r="AB12">
        <f>基本情報!$B$8</f>
        <v>0</v>
      </c>
      <c r="AC12">
        <f>基本情報!$B$9</f>
        <v>0</v>
      </c>
      <c r="AD12">
        <f>基本情報!$B$10</f>
        <v>0</v>
      </c>
      <c r="AE12">
        <f>基本情報!$B$11</f>
        <v>0</v>
      </c>
      <c r="AF12">
        <f>基本情報!$B$12</f>
        <v>0</v>
      </c>
      <c r="AG12">
        <f>基本情報!$B$13</f>
        <v>0</v>
      </c>
      <c r="AH12">
        <f>基本情報!$B$14</f>
        <v>0</v>
      </c>
    </row>
    <row r="13" spans="1:34" x14ac:dyDescent="0.4">
      <c r="A13">
        <f>参加申込者リスト!A13</f>
        <v>12</v>
      </c>
      <c r="I13">
        <f>参加申込者リスト!B13</f>
        <v>0</v>
      </c>
      <c r="J13">
        <f>参加申込者リスト!C13</f>
        <v>0</v>
      </c>
      <c r="K13">
        <f>基本情報!$B$2</f>
        <v>0</v>
      </c>
      <c r="L13">
        <f>参加申込者リスト!D13</f>
        <v>0</v>
      </c>
      <c r="M13">
        <f>基本情報!$B$3</f>
        <v>0</v>
      </c>
      <c r="N13">
        <f>参加申込者リスト!E13</f>
        <v>0</v>
      </c>
      <c r="O13">
        <f>基本情報!$B$4</f>
        <v>0</v>
      </c>
      <c r="P13" t="str">
        <f>基本情報!$B$5&amp;""</f>
        <v/>
      </c>
      <c r="R13" t="str">
        <f t="shared" si="0"/>
        <v/>
      </c>
      <c r="S13" t="str">
        <f t="shared" si="1"/>
        <v/>
      </c>
      <c r="T13" t="str">
        <f t="shared" si="2"/>
        <v/>
      </c>
      <c r="U13" t="str">
        <f t="shared" si="3"/>
        <v/>
      </c>
      <c r="V13" t="str">
        <f t="shared" si="4"/>
        <v/>
      </c>
      <c r="W13" t="str">
        <f t="shared" si="5"/>
        <v/>
      </c>
      <c r="X13" t="str">
        <f t="shared" si="6"/>
        <v/>
      </c>
      <c r="Y13" t="str">
        <f t="shared" si="7"/>
        <v/>
      </c>
      <c r="Z13" t="str">
        <f>基本情報!$B$6&amp;""</f>
        <v/>
      </c>
      <c r="AA13" s="22" t="str">
        <f>基本情報!$B$7</f>
        <v>2024年　月　日</v>
      </c>
      <c r="AB13">
        <f>基本情報!$B$8</f>
        <v>0</v>
      </c>
      <c r="AC13">
        <f>基本情報!$B$9</f>
        <v>0</v>
      </c>
      <c r="AD13">
        <f>基本情報!$B$10</f>
        <v>0</v>
      </c>
      <c r="AE13">
        <f>基本情報!$B$11</f>
        <v>0</v>
      </c>
      <c r="AF13">
        <f>基本情報!$B$12</f>
        <v>0</v>
      </c>
      <c r="AG13">
        <f>基本情報!$B$13</f>
        <v>0</v>
      </c>
      <c r="AH13">
        <f>基本情報!$B$14</f>
        <v>0</v>
      </c>
    </row>
    <row r="14" spans="1:34" x14ac:dyDescent="0.4">
      <c r="A14">
        <f>参加申込者リスト!A14</f>
        <v>13</v>
      </c>
      <c r="I14">
        <f>参加申込者リスト!B14</f>
        <v>0</v>
      </c>
      <c r="J14">
        <f>参加申込者リスト!C14</f>
        <v>0</v>
      </c>
      <c r="K14">
        <f>基本情報!$B$2</f>
        <v>0</v>
      </c>
      <c r="L14">
        <f>参加申込者リスト!D14</f>
        <v>0</v>
      </c>
      <c r="M14">
        <f>基本情報!$B$3</f>
        <v>0</v>
      </c>
      <c r="N14">
        <f>参加申込者リスト!E14</f>
        <v>0</v>
      </c>
      <c r="O14">
        <f>基本情報!$B$4</f>
        <v>0</v>
      </c>
      <c r="P14" t="str">
        <f>基本情報!$B$5&amp;""</f>
        <v/>
      </c>
      <c r="R14" t="str">
        <f t="shared" si="0"/>
        <v/>
      </c>
      <c r="S14" t="str">
        <f t="shared" si="1"/>
        <v/>
      </c>
      <c r="T14" t="str">
        <f t="shared" si="2"/>
        <v/>
      </c>
      <c r="U14" t="str">
        <f t="shared" si="3"/>
        <v/>
      </c>
      <c r="V14" t="str">
        <f t="shared" si="4"/>
        <v/>
      </c>
      <c r="W14" t="str">
        <f t="shared" si="5"/>
        <v/>
      </c>
      <c r="X14" t="str">
        <f t="shared" si="6"/>
        <v/>
      </c>
      <c r="Y14" t="str">
        <f t="shared" si="7"/>
        <v/>
      </c>
      <c r="Z14" t="str">
        <f>基本情報!$B$6&amp;""</f>
        <v/>
      </c>
      <c r="AA14" s="22" t="str">
        <f>基本情報!$B$7</f>
        <v>2024年　月　日</v>
      </c>
      <c r="AB14">
        <f>基本情報!$B$8</f>
        <v>0</v>
      </c>
      <c r="AC14">
        <f>基本情報!$B$9</f>
        <v>0</v>
      </c>
      <c r="AD14">
        <f>基本情報!$B$10</f>
        <v>0</v>
      </c>
      <c r="AE14">
        <f>基本情報!$B$11</f>
        <v>0</v>
      </c>
      <c r="AF14">
        <f>基本情報!$B$12</f>
        <v>0</v>
      </c>
      <c r="AG14">
        <f>基本情報!$B$13</f>
        <v>0</v>
      </c>
      <c r="AH14">
        <f>基本情報!$B$14</f>
        <v>0</v>
      </c>
    </row>
    <row r="15" spans="1:34" x14ac:dyDescent="0.4">
      <c r="A15">
        <f>参加申込者リスト!A15</f>
        <v>14</v>
      </c>
      <c r="I15">
        <f>参加申込者リスト!B15</f>
        <v>0</v>
      </c>
      <c r="J15">
        <f>参加申込者リスト!C15</f>
        <v>0</v>
      </c>
      <c r="K15">
        <f>基本情報!$B$2</f>
        <v>0</v>
      </c>
      <c r="L15">
        <f>参加申込者リスト!D15</f>
        <v>0</v>
      </c>
      <c r="M15">
        <f>基本情報!$B$3</f>
        <v>0</v>
      </c>
      <c r="N15">
        <f>参加申込者リスト!E15</f>
        <v>0</v>
      </c>
      <c r="O15">
        <f>基本情報!$B$4</f>
        <v>0</v>
      </c>
      <c r="P15" t="str">
        <f>基本情報!$B$5&amp;""</f>
        <v/>
      </c>
      <c r="R15" t="str">
        <f t="shared" si="0"/>
        <v/>
      </c>
      <c r="S15" t="str">
        <f t="shared" si="1"/>
        <v/>
      </c>
      <c r="T15" t="str">
        <f t="shared" si="2"/>
        <v/>
      </c>
      <c r="U15" t="str">
        <f t="shared" si="3"/>
        <v/>
      </c>
      <c r="V15" t="str">
        <f t="shared" si="4"/>
        <v/>
      </c>
      <c r="W15" t="str">
        <f t="shared" si="5"/>
        <v/>
      </c>
      <c r="X15" t="str">
        <f t="shared" si="6"/>
        <v/>
      </c>
      <c r="Y15" t="str">
        <f t="shared" si="7"/>
        <v/>
      </c>
      <c r="Z15" t="str">
        <f>基本情報!$B$6&amp;""</f>
        <v/>
      </c>
      <c r="AA15" s="22" t="str">
        <f>基本情報!$B$7</f>
        <v>2024年　月　日</v>
      </c>
      <c r="AB15">
        <f>基本情報!$B$8</f>
        <v>0</v>
      </c>
      <c r="AC15">
        <f>基本情報!$B$9</f>
        <v>0</v>
      </c>
      <c r="AD15">
        <f>基本情報!$B$10</f>
        <v>0</v>
      </c>
      <c r="AE15">
        <f>基本情報!$B$11</f>
        <v>0</v>
      </c>
      <c r="AF15">
        <f>基本情報!$B$12</f>
        <v>0</v>
      </c>
      <c r="AG15">
        <f>基本情報!$B$13</f>
        <v>0</v>
      </c>
      <c r="AH15">
        <f>基本情報!$B$14</f>
        <v>0</v>
      </c>
    </row>
    <row r="16" spans="1:34" x14ac:dyDescent="0.4">
      <c r="A16">
        <f>参加申込者リスト!A16</f>
        <v>15</v>
      </c>
      <c r="I16">
        <f>参加申込者リスト!B16</f>
        <v>0</v>
      </c>
      <c r="J16">
        <f>参加申込者リスト!C16</f>
        <v>0</v>
      </c>
      <c r="K16">
        <f>基本情報!$B$2</f>
        <v>0</v>
      </c>
      <c r="L16">
        <f>参加申込者リスト!D16</f>
        <v>0</v>
      </c>
      <c r="M16">
        <f>基本情報!$B$3</f>
        <v>0</v>
      </c>
      <c r="N16">
        <f>参加申込者リスト!E16</f>
        <v>0</v>
      </c>
      <c r="O16">
        <f>基本情報!$B$4</f>
        <v>0</v>
      </c>
      <c r="P16" t="str">
        <f>基本情報!$B$5&amp;""</f>
        <v/>
      </c>
      <c r="R16" t="str">
        <f t="shared" si="0"/>
        <v/>
      </c>
      <c r="S16" t="str">
        <f t="shared" si="1"/>
        <v/>
      </c>
      <c r="T16" t="str">
        <f t="shared" si="2"/>
        <v/>
      </c>
      <c r="U16" t="str">
        <f t="shared" si="3"/>
        <v/>
      </c>
      <c r="V16" t="str">
        <f t="shared" si="4"/>
        <v/>
      </c>
      <c r="W16" t="str">
        <f t="shared" si="5"/>
        <v/>
      </c>
      <c r="X16" t="str">
        <f t="shared" si="6"/>
        <v/>
      </c>
      <c r="Y16" t="str">
        <f t="shared" si="7"/>
        <v/>
      </c>
      <c r="Z16" t="str">
        <f>基本情報!$B$6&amp;""</f>
        <v/>
      </c>
      <c r="AA16" s="22" t="str">
        <f>基本情報!$B$7</f>
        <v>2024年　月　日</v>
      </c>
      <c r="AB16">
        <f>基本情報!$B$8</f>
        <v>0</v>
      </c>
      <c r="AC16">
        <f>基本情報!$B$9</f>
        <v>0</v>
      </c>
      <c r="AD16">
        <f>基本情報!$B$10</f>
        <v>0</v>
      </c>
      <c r="AE16">
        <f>基本情報!$B$11</f>
        <v>0</v>
      </c>
      <c r="AF16">
        <f>基本情報!$B$12</f>
        <v>0</v>
      </c>
      <c r="AG16">
        <f>基本情報!$B$13</f>
        <v>0</v>
      </c>
      <c r="AH16">
        <f>基本情報!$B$14</f>
        <v>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基本情報</vt:lpstr>
      <vt:lpstr>参加申込者リスト</vt:lpstr>
      <vt:lpstr>事務局確認用</vt:lpstr>
      <vt:lpstr>基本情報!Print_Area</vt:lpstr>
      <vt:lpstr>参加申込者リスト!Print_Area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VB001 VB_office</dc:creator>
  <cp:lastModifiedBy>VB001 VB_office</cp:lastModifiedBy>
  <dcterms:created xsi:type="dcterms:W3CDTF">2023-11-01T02:15:57Z</dcterms:created>
  <dcterms:modified xsi:type="dcterms:W3CDTF">2024-04-09T07:32:03Z</dcterms:modified>
</cp:coreProperties>
</file>